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0" windowWidth="15192" windowHeight="9432"/>
  </bookViews>
  <sheets>
    <sheet name="Měsíčně" sheetId="5" r:id="rId1"/>
  </sheets>
  <calcPr calcId="145621"/>
</workbook>
</file>

<file path=xl/calcChain.xml><?xml version="1.0" encoding="utf-8"?>
<calcChain xmlns="http://schemas.openxmlformats.org/spreadsheetml/2006/main">
  <c r="B13" i="5" l="1"/>
  <c r="B14" i="5" l="1"/>
  <c r="B17" i="5"/>
  <c r="B18" i="5" l="1"/>
  <c r="B20" i="5" s="1"/>
  <c r="B21" i="5" s="1"/>
  <c r="B25" i="5" s="1"/>
  <c r="B19" i="5"/>
  <c r="B26" i="5" l="1"/>
  <c r="B33" i="5" s="1"/>
</calcChain>
</file>

<file path=xl/sharedStrings.xml><?xml version="1.0" encoding="utf-8"?>
<sst xmlns="http://schemas.openxmlformats.org/spreadsheetml/2006/main" count="34" uniqueCount="34">
  <si>
    <t>Měsíc</t>
  </si>
  <si>
    <t>Svátek</t>
  </si>
  <si>
    <t>Dovolená</t>
  </si>
  <si>
    <t>Nemoc</t>
  </si>
  <si>
    <t>Doplatky a příplatky</t>
  </si>
  <si>
    <t>Prémie a odměny</t>
  </si>
  <si>
    <t>Náhrady</t>
  </si>
  <si>
    <t>Hrubá mzda</t>
  </si>
  <si>
    <t>Vyměř. zákl. pro zdrav. poj.</t>
  </si>
  <si>
    <t>Sleva na poplatníka</t>
  </si>
  <si>
    <t>Čistá mzda</t>
  </si>
  <si>
    <t>Dávky nem. pojištění</t>
  </si>
  <si>
    <t>Úhrn příjmů celkem</t>
  </si>
  <si>
    <t>Výživné, exekuce</t>
  </si>
  <si>
    <t>Spoření</t>
  </si>
  <si>
    <t>Záloha</t>
  </si>
  <si>
    <t>Doplatek</t>
  </si>
  <si>
    <t>Superhrubá mzda</t>
  </si>
  <si>
    <t>Odpracováno hodin</t>
  </si>
  <si>
    <t>Daň po slevách</t>
  </si>
  <si>
    <t>Daň před slevami</t>
  </si>
  <si>
    <t>Další slevy</t>
  </si>
  <si>
    <t>Základní mzda</t>
  </si>
  <si>
    <t>Sleva na děti</t>
  </si>
  <si>
    <t>Ostatní srážky, (půjčky)</t>
  </si>
  <si>
    <t>Příplatek za práci přesčas</t>
  </si>
  <si>
    <t>Vyměř. zákl. pro soc. poj.</t>
  </si>
  <si>
    <t>Zdravotní pojištění - zaměstnavatel</t>
  </si>
  <si>
    <t>Zdravotní pojištění - zaměstnanec</t>
  </si>
  <si>
    <t>Sociální pojištění - zaměstnavatel</t>
  </si>
  <si>
    <t>Sociální pojištění - zaměstnanec</t>
  </si>
  <si>
    <t>měsíční odměna</t>
  </si>
  <si>
    <t xml:space="preserve">Kalkulace vyplácení odměn pro členy výboru od 12/2018 dále </t>
  </si>
  <si>
    <t>Příloha č.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</si>
</sst>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4" fontId="0" fillId="0" borderId="0" xfId="0" applyNumberForma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activeCell="A2" sqref="A2"/>
    </sheetView>
  </sheetViews>
  <sheetFormatPr defaultRowHeight="13.2" x14ac:dyDescent="0.25"/>
  <cols>
    <col min="1" max="1" width="39.21875" customWidth="1"/>
    <col min="2" max="2" width="17.44140625" bestFit="1" customWidth="1"/>
    <col min="3" max="3" width="13.33203125" bestFit="1" customWidth="1"/>
  </cols>
  <sheetData>
    <row r="1" spans="1:3" x14ac:dyDescent="0.25">
      <c r="A1" s="3" t="s">
        <v>0</v>
      </c>
      <c r="B1" s="4" t="s">
        <v>31</v>
      </c>
      <c r="C1" s="3"/>
    </row>
    <row r="2" spans="1:3" ht="39" customHeight="1" x14ac:dyDescent="0.25">
      <c r="A2" s="12" t="s">
        <v>33</v>
      </c>
      <c r="B2" s="4"/>
      <c r="C2" s="3"/>
    </row>
    <row r="3" spans="1:3" ht="52.8" customHeight="1" x14ac:dyDescent="0.25">
      <c r="A3" s="11" t="s">
        <v>32</v>
      </c>
      <c r="B3" s="4"/>
      <c r="C3" s="3"/>
    </row>
    <row r="4" spans="1:3" x14ac:dyDescent="0.25">
      <c r="A4" s="7" t="s">
        <v>18</v>
      </c>
      <c r="B4" s="4"/>
      <c r="C4" s="5"/>
    </row>
    <row r="5" spans="1:3" x14ac:dyDescent="0.25">
      <c r="A5" s="7" t="s">
        <v>1</v>
      </c>
      <c r="B5" s="4"/>
      <c r="C5" s="5"/>
    </row>
    <row r="6" spans="1:3" x14ac:dyDescent="0.25">
      <c r="A6" s="7" t="s">
        <v>2</v>
      </c>
      <c r="B6" s="4"/>
      <c r="C6" s="5"/>
    </row>
    <row r="7" spans="1:3" x14ac:dyDescent="0.25">
      <c r="A7" s="7" t="s">
        <v>3</v>
      </c>
      <c r="B7" s="4"/>
      <c r="C7" s="5"/>
    </row>
    <row r="8" spans="1:3" x14ac:dyDescent="0.25">
      <c r="A8" s="6" t="s">
        <v>22</v>
      </c>
      <c r="B8" s="8"/>
    </row>
    <row r="9" spans="1:3" x14ac:dyDescent="0.25">
      <c r="A9" s="7" t="s">
        <v>25</v>
      </c>
      <c r="B9" s="2"/>
    </row>
    <row r="10" spans="1:3" x14ac:dyDescent="0.25">
      <c r="A10" s="7" t="s">
        <v>4</v>
      </c>
      <c r="B10" s="2"/>
    </row>
    <row r="11" spans="1:3" x14ac:dyDescent="0.25">
      <c r="A11" s="7" t="s">
        <v>5</v>
      </c>
      <c r="B11" s="2">
        <v>2000</v>
      </c>
    </row>
    <row r="12" spans="1:3" x14ac:dyDescent="0.25">
      <c r="A12" s="7" t="s">
        <v>6</v>
      </c>
      <c r="B12" s="2"/>
    </row>
    <row r="13" spans="1:3" x14ac:dyDescent="0.25">
      <c r="A13" s="6" t="s">
        <v>7</v>
      </c>
      <c r="B13" s="8">
        <f t="shared" ref="B13" si="0">SUM(B8:B12)</f>
        <v>2000</v>
      </c>
    </row>
    <row r="14" spans="1:3" x14ac:dyDescent="0.25">
      <c r="A14" s="1" t="s">
        <v>26</v>
      </c>
      <c r="B14" s="2">
        <f t="shared" ref="B14" si="1">B13</f>
        <v>2000</v>
      </c>
    </row>
    <row r="15" spans="1:3" x14ac:dyDescent="0.25">
      <c r="A15" s="1" t="s">
        <v>29</v>
      </c>
      <c r="B15" s="2"/>
    </row>
    <row r="16" spans="1:3" x14ac:dyDescent="0.25">
      <c r="A16" s="9" t="s">
        <v>30</v>
      </c>
      <c r="B16" s="10"/>
    </row>
    <row r="17" spans="1:2" x14ac:dyDescent="0.25">
      <c r="A17" s="1" t="s">
        <v>8</v>
      </c>
      <c r="B17" s="2">
        <f t="shared" ref="B17" si="2">B13</f>
        <v>2000</v>
      </c>
    </row>
    <row r="18" spans="1:2" x14ac:dyDescent="0.25">
      <c r="A18" s="1" t="s">
        <v>27</v>
      </c>
      <c r="B18" s="2">
        <f t="shared" ref="B18" si="3">ROUNDUP(B17*0.09,0)</f>
        <v>180</v>
      </c>
    </row>
    <row r="19" spans="1:2" x14ac:dyDescent="0.25">
      <c r="A19" s="9" t="s">
        <v>28</v>
      </c>
      <c r="B19" s="10">
        <f t="shared" ref="B19" si="4">ROUNDUP(B17*0.045,0)</f>
        <v>90</v>
      </c>
    </row>
    <row r="20" spans="1:2" x14ac:dyDescent="0.25">
      <c r="A20" s="6" t="s">
        <v>17</v>
      </c>
      <c r="B20" s="8">
        <f t="shared" ref="B20" si="5">B17+B18+B15</f>
        <v>2180</v>
      </c>
    </row>
    <row r="21" spans="1:2" x14ac:dyDescent="0.25">
      <c r="A21" s="1" t="s">
        <v>20</v>
      </c>
      <c r="B21" s="2">
        <f t="shared" ref="B21" si="6">ROUNDUP(B20,-2)*0.15</f>
        <v>330</v>
      </c>
    </row>
    <row r="22" spans="1:2" x14ac:dyDescent="0.25">
      <c r="A22" s="1" t="s">
        <v>9</v>
      </c>
      <c r="B22" s="2"/>
    </row>
    <row r="23" spans="1:2" x14ac:dyDescent="0.25">
      <c r="A23" s="1" t="s">
        <v>23</v>
      </c>
      <c r="B23" s="2"/>
    </row>
    <row r="24" spans="1:2" x14ac:dyDescent="0.25">
      <c r="A24" s="1" t="s">
        <v>21</v>
      </c>
      <c r="B24" s="2"/>
    </row>
    <row r="25" spans="1:2" x14ac:dyDescent="0.25">
      <c r="A25" s="1" t="s">
        <v>19</v>
      </c>
      <c r="B25" s="2">
        <f t="shared" ref="B25" si="7">B21</f>
        <v>330</v>
      </c>
    </row>
    <row r="26" spans="1:2" x14ac:dyDescent="0.25">
      <c r="A26" s="6" t="s">
        <v>10</v>
      </c>
      <c r="B26" s="8">
        <f t="shared" ref="B26" si="8">B13-B25-B19-B16</f>
        <v>1580</v>
      </c>
    </row>
    <row r="27" spans="1:2" x14ac:dyDescent="0.25">
      <c r="A27" s="1" t="s">
        <v>11</v>
      </c>
      <c r="B27" s="2"/>
    </row>
    <row r="28" spans="1:2" x14ac:dyDescent="0.25">
      <c r="A28" s="1" t="s">
        <v>12</v>
      </c>
      <c r="B28" s="2"/>
    </row>
    <row r="29" spans="1:2" x14ac:dyDescent="0.25">
      <c r="A29" s="1" t="s">
        <v>13</v>
      </c>
      <c r="B29" s="2"/>
    </row>
    <row r="30" spans="1:2" x14ac:dyDescent="0.25">
      <c r="A30" s="1" t="s">
        <v>14</v>
      </c>
      <c r="B30" s="2"/>
    </row>
    <row r="31" spans="1:2" x14ac:dyDescent="0.25">
      <c r="A31" s="1" t="s">
        <v>24</v>
      </c>
      <c r="B31" s="2"/>
    </row>
    <row r="32" spans="1:2" x14ac:dyDescent="0.25">
      <c r="A32" s="1" t="s">
        <v>15</v>
      </c>
      <c r="B32" s="2"/>
    </row>
    <row r="33" spans="1:3" x14ac:dyDescent="0.25">
      <c r="A33" s="6" t="s">
        <v>16</v>
      </c>
      <c r="B33" s="8">
        <f t="shared" ref="B33" si="9">B26</f>
        <v>1580</v>
      </c>
      <c r="C33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Měsíčně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Novák</dc:creator>
  <cp:lastModifiedBy>ALF</cp:lastModifiedBy>
  <cp:lastPrinted>2018-10-25T11:55:20Z</cp:lastPrinted>
  <dcterms:created xsi:type="dcterms:W3CDTF">2008-02-14T13:46:10Z</dcterms:created>
  <dcterms:modified xsi:type="dcterms:W3CDTF">2018-10-28T18:11:13Z</dcterms:modified>
</cp:coreProperties>
</file>